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uman Resources Office\zLerew - HR\Website\_Live Website\forms\"/>
    </mc:Choice>
  </mc:AlternateContent>
  <bookViews>
    <workbookView xWindow="0" yWindow="60" windowWidth="28800" windowHeight="11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Sheet1!$A$15:$F$23</definedName>
    <definedName name="_xlnm.Print_Area" localSheetId="0">Sheet1!$A$1:$G$133</definedName>
    <definedName name="score">Sheet1!$D$96</definedName>
  </definedNames>
  <calcPr calcId="162913"/>
</workbook>
</file>

<file path=xl/calcChain.xml><?xml version="1.0" encoding="utf-8"?>
<calcChain xmlns="http://schemas.openxmlformats.org/spreadsheetml/2006/main">
  <c r="E81" i="1" l="1"/>
  <c r="D81" i="1"/>
  <c r="C81" i="1"/>
  <c r="B81" i="1"/>
  <c r="E62" i="1"/>
  <c r="D62" i="1"/>
  <c r="C62" i="1"/>
  <c r="B62" i="1"/>
  <c r="E47" i="1"/>
  <c r="D47" i="1"/>
  <c r="C47" i="1"/>
  <c r="B47" i="1"/>
  <c r="B29" i="1"/>
  <c r="C29" i="1"/>
  <c r="D29" i="1"/>
  <c r="E29" i="1"/>
  <c r="A29" i="1"/>
  <c r="A94" i="1"/>
  <c r="A81" i="1"/>
  <c r="A62" i="1"/>
  <c r="A93" i="1"/>
  <c r="A92" i="1"/>
  <c r="A91" i="1"/>
  <c r="B91" i="1"/>
  <c r="B92" i="1"/>
  <c r="B93" i="1"/>
  <c r="B94" i="1"/>
  <c r="B63" i="1"/>
  <c r="C93" i="1"/>
  <c r="D93" i="1"/>
  <c r="G92" i="1"/>
  <c r="G93" i="1"/>
  <c r="G91" i="1"/>
  <c r="B82" i="1"/>
  <c r="C94" i="1"/>
  <c r="D94" i="1"/>
  <c r="B48" i="1"/>
  <c r="C92" i="1"/>
  <c r="D92" i="1"/>
  <c r="B30" i="1"/>
  <c r="C91" i="1"/>
  <c r="D91" i="1"/>
  <c r="D96" i="1"/>
</calcChain>
</file>

<file path=xl/sharedStrings.xml><?xml version="1.0" encoding="utf-8"?>
<sst xmlns="http://schemas.openxmlformats.org/spreadsheetml/2006/main" count="121" uniqueCount="91">
  <si>
    <t xml:space="preserve"> </t>
  </si>
  <si>
    <t>PERFORMANCE SUMMARY</t>
  </si>
  <si>
    <t>Appraisal Topic</t>
  </si>
  <si>
    <t>Weight</t>
  </si>
  <si>
    <t>Rating</t>
  </si>
  <si>
    <t>Score</t>
  </si>
  <si>
    <t>Total Rating:</t>
  </si>
  <si>
    <t>%</t>
  </si>
  <si>
    <t>1.0 Needs to Show Marked Overall Improvement   =     0.000 - 1.800</t>
  </si>
  <si>
    <t>SUMMARY:</t>
  </si>
  <si>
    <t>Employee</t>
  </si>
  <si>
    <t>Date:</t>
  </si>
  <si>
    <t>Employee's Signature:</t>
  </si>
  <si>
    <t>See attached.</t>
  </si>
  <si>
    <t xml:space="preserve">Administrative Assistant  </t>
  </si>
  <si>
    <t>DEPENDABILITY &amp; PROFESSIONALISM</t>
  </si>
  <si>
    <t>Supervisor 1</t>
  </si>
  <si>
    <t>Supervisor 2</t>
  </si>
  <si>
    <t>Supervisor 3</t>
  </si>
  <si>
    <t>Supervisor 4</t>
  </si>
  <si>
    <t>Department Annual Performance Feedback 201X</t>
  </si>
  <si>
    <t xml:space="preserve">  </t>
  </si>
  <si>
    <t>Supervisor's Signature(s):</t>
  </si>
  <si>
    <t>Dean's Signature:</t>
  </si>
  <si>
    <t>E</t>
  </si>
  <si>
    <t>OFFICE OPERATIONS</t>
  </si>
  <si>
    <t>PROJECT WORK &amp; EVENT COORDINATION</t>
  </si>
  <si>
    <t>TECHNICAL PROFICIENCY</t>
  </si>
  <si>
    <t>2.0 Solid Job Performance                                  =     1.801 - 2.500</t>
  </si>
  <si>
    <t>3.0 Exceeds  Expectations                                 =     2.501 - 3.000</t>
  </si>
  <si>
    <t>PERFORMANCE                                                          RANGE</t>
  </si>
  <si>
    <t>PERFORMANCE  RATINGS</t>
  </si>
  <si>
    <t xml:space="preserve">2 = Solid Job Performance                                  </t>
  </si>
  <si>
    <t xml:space="preserve">3 = Exceeds  Expectations                                </t>
  </si>
  <si>
    <t>n/a</t>
  </si>
  <si>
    <t>Key</t>
  </si>
  <si>
    <t xml:space="preserve">1 = Needs to Show Marked Overall Improvement OR Still Learning this Aspect of the Job  </t>
  </si>
  <si>
    <t xml:space="preserve">
</t>
  </si>
  <si>
    <t>COMMENTS:   (alt + enter will give you a return within this box)</t>
  </si>
  <si>
    <t>SUPERVISOR'S COMMENTS:   (alt + enter will give you a return within this box)</t>
  </si>
  <si>
    <t>EMPLOYEE'S COMMENTS:   (alt + enter will give you a return within this box)</t>
  </si>
  <si>
    <t>A. Warmly greets all department visitors, extending hospitality to students, parents and all others.</t>
  </si>
  <si>
    <t>B. Actively monitors email, phonemail and other messaging and responds promptly and suitably to inquiries.</t>
  </si>
  <si>
    <t xml:space="preserve">D. Successfully coordinates scheduling for all departmental activities, events and programs.  </t>
  </si>
  <si>
    <t>F. Provides dependable delivery and pickup service to/from LTS for departmental faculty.</t>
  </si>
  <si>
    <t>G. Clearly documents and promptly disseminates department meeting minutes and other departmental communications.</t>
  </si>
  <si>
    <t>H. Maintains accurate department databases and records.</t>
  </si>
  <si>
    <t>I. Organizes both paper and electronic files systematically; is able to retrieve materials in a timely fashion.</t>
  </si>
  <si>
    <t>J. Hires and supervises student employees, ensuring productivity; provides redirection where needed.</t>
  </si>
  <si>
    <t>L. Plans, organizes and completes tasks in a timely manner.</t>
  </si>
  <si>
    <t>M. Excels in anticipating needs based on schedule of events.</t>
  </si>
  <si>
    <t>B. Successfully coordinates arrangements for special events and programs such as open houses, department seminars, faculty retreats and other department events and programs; works with support departments, including Catering, to stay within approved budget.</t>
  </si>
  <si>
    <t>E. Effectively coordinates the onboarding of all new department personnel, ensuring that all support resources are in place for their arrival.</t>
  </si>
  <si>
    <t xml:space="preserve">F. Maintains department website, keeping it current and fresh. </t>
  </si>
  <si>
    <t>G. Monitors department budgets, maintains monthly records, allocates Visa transactions and processes reimbursement requests, purchase orders and journal vouchers.  Manages external grant budgets.  Exercises good stewardship of department resources.</t>
  </si>
  <si>
    <t>H. As needed, handles conference registrations and travel arrangements.  Ensures, whenever possible, smooth arrangements and cost control.</t>
  </si>
  <si>
    <t>J. Recognizes project impact on others and keeps key players and departments appropriately involved and informed.</t>
  </si>
  <si>
    <t>K. Effectively plans work and project schedules to balance priorities effectively; successfully distinguishes between high and low priority items.</t>
  </si>
  <si>
    <t>L. Gives meticulous attention to detail; demonstrates a commitment to quality.</t>
  </si>
  <si>
    <t>A. Fluent in use of Outlook; able to manage concurrent multiple calendars, search successfully and use as a tool in prioritizing work.</t>
  </si>
  <si>
    <t>B. Demonstrates strong writing skills; works effectively in Microsoft Word.</t>
  </si>
  <si>
    <t>C. Adept in use of Excel, PowerPoint and other software products used in departmental tasks.</t>
  </si>
  <si>
    <t>E. Leverages technology, such as Google Docs, to manage materials effectively; uses technology to make the department more efficient.</t>
  </si>
  <si>
    <t>F. Competent in the use of CALM, Weave and other tools used in the management of academic schedules and faculty loads.</t>
  </si>
  <si>
    <t xml:space="preserve">G. Knowledgeable and proactive in the use of PeopleAdmin.  </t>
  </si>
  <si>
    <t>H. Familiar with available electronic systems for campus resources such as room scheduling, copying, catering, etc.</t>
  </si>
  <si>
    <t>I. Continuously strives to strengthen technical skill set.</t>
  </si>
  <si>
    <t>A. Is prompt and dependable in daily attendance and appointments.</t>
  </si>
  <si>
    <t>B. Can be trusted to provide effective, reliable support and complete assignments.</t>
  </si>
  <si>
    <t>C. Fully accepts responsibility for deadlines.</t>
  </si>
  <si>
    <t>D. Quantity of work completed successfully meets expectations.</t>
  </si>
  <si>
    <t>E. Maintains confidentiality as appropriate.</t>
  </si>
  <si>
    <t>G. Abides by all safety recommendations and compliance requirements.</t>
  </si>
  <si>
    <t>H. Effectively manages changes in priorities, schedules, projects, etc.</t>
  </si>
  <si>
    <t>I. Willing to be flexible, when necessary, in scheduling work hours in support of department functions and events.</t>
  </si>
  <si>
    <t>J. Works as a team player to accomplish tasks as designated by the Dean's Office.</t>
  </si>
  <si>
    <t>K. Accepts new assignments positively.</t>
  </si>
  <si>
    <t>L. Maintains a professional appearance at all times.</t>
  </si>
  <si>
    <t>M. Takes an active and effective role in improving abilities and developing professional skills.</t>
  </si>
  <si>
    <t>FUTURE PERFORMANCE</t>
  </si>
  <si>
    <t>Specific performance expectations during upcoming appraisal period and support from supervisor to help meet these goals.</t>
  </si>
  <si>
    <t xml:space="preserve">C. Thoroughly understands and implements best practices for managing department chair's/supervisor's calendar.  </t>
  </si>
  <si>
    <t>E. Provides reliable administrative support to supervisor to include photocopying, filing, mail processing, and coordinating work with Learning Technology Services.</t>
  </si>
  <si>
    <t>A. Assists supervisor in timely preparation and submittal of class schedules and faculty loads; archives syllabi.</t>
  </si>
  <si>
    <t>D. Assists supervisor in successfully navigating the faculty and adjunct faculty recruitment and hiring process.</t>
  </si>
  <si>
    <t>I. Keeps supervisor informed of pertinent projects and assignments.</t>
  </si>
  <si>
    <t>C. Appropriately handles IDEA faculty evaluations.  Oversees department award procedures, if applicable.</t>
  </si>
  <si>
    <t>F. Demonstrates respect for others and fosters positive working relationships across campus.</t>
  </si>
  <si>
    <t>For: __________________________________________    Date: _____________</t>
  </si>
  <si>
    <t>K. Maintains sufficient general office and printer supplies, and works with Messiah Press to resolve any printer issues.</t>
  </si>
  <si>
    <t>D. Proficient in website maintenance tools currently in use at the University.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</si>
</sst>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1" x14ac:knownFonts="1">
    <font>
      <sz val="10"/>
      <name val="Arial"/>
    </font>
    <font>
      <sz val="10"/>
      <name val="Arial"/>
    </font>
    <font>
      <sz val="10"/>
      <color indexed="16"/>
      <name val="Garamond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22"/>
      <name val="Copperplate Gothic Bold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9"/>
      <name val="Garamond"/>
      <family val="1"/>
    </font>
    <font>
      <b/>
      <sz val="9"/>
      <color indexed="16"/>
      <name val="Arial"/>
      <family val="2"/>
    </font>
    <font>
      <sz val="6"/>
      <name val="Arial"/>
      <family val="2"/>
    </font>
    <font>
      <sz val="8"/>
      <color indexed="16"/>
      <name val="Garamond"/>
      <family val="1"/>
    </font>
    <font>
      <b/>
      <sz val="10"/>
      <color indexed="9"/>
      <name val="Arial"/>
      <family val="2"/>
    </font>
    <font>
      <sz val="9"/>
      <color rgb="FF973735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16" fillId="3" borderId="3" xfId="0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49" fontId="9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49" fontId="9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wrapText="1"/>
      <protection locked="0"/>
    </xf>
    <xf numFmtId="166" fontId="9" fillId="3" borderId="4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166" fontId="9" fillId="3" borderId="0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Fill="1" applyProtection="1">
      <protection locked="0"/>
    </xf>
    <xf numFmtId="0" fontId="19" fillId="0" borderId="4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166" fontId="9" fillId="0" borderId="1" xfId="0" applyNumberFormat="1" applyFont="1" applyBorder="1" applyAlignment="1" applyProtection="1">
      <alignment horizontal="right" vertical="top"/>
      <protection locked="0"/>
    </xf>
    <xf numFmtId="0" fontId="8" fillId="0" borderId="0" xfId="0" applyFont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9" fontId="0" fillId="0" borderId="1" xfId="1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9" fontId="0" fillId="0" borderId="0" xfId="1" applyNumberFormat="1" applyFont="1" applyFill="1" applyBorder="1" applyProtection="1">
      <protection locked="0"/>
    </xf>
    <xf numFmtId="0" fontId="18" fillId="4" borderId="1" xfId="0" applyFont="1" applyFill="1" applyBorder="1" applyAlignment="1" applyProtection="1">
      <alignment wrapText="1"/>
      <protection locked="0"/>
    </xf>
    <xf numFmtId="0" fontId="18" fillId="4" borderId="1" xfId="0" applyFont="1" applyFill="1" applyBorder="1" applyProtection="1">
      <protection locked="0"/>
    </xf>
    <xf numFmtId="166" fontId="18" fillId="4" borderId="1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0" borderId="0" xfId="0" quotePrefix="1" applyFont="1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Alignment="1" applyProtection="1">
      <alignment horizontal="right"/>
      <protection hidden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" fillId="0" borderId="8" xfId="0" applyNumberFormat="1" applyFont="1" applyBorder="1" applyAlignment="1" applyProtection="1">
      <alignment vertical="top" wrapText="1"/>
      <protection locked="0"/>
    </xf>
    <xf numFmtId="0" fontId="0" fillId="0" borderId="9" xfId="0" applyNumberFormat="1" applyBorder="1" applyAlignment="1" applyProtection="1">
      <alignment vertical="top" wrapText="1"/>
      <protection locked="0"/>
    </xf>
    <xf numFmtId="0" fontId="0" fillId="0" borderId="10" xfId="0" applyNumberFormat="1" applyBorder="1" applyAlignment="1" applyProtection="1">
      <alignment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1892300</xdr:colOff>
      <xdr:row>0</xdr:row>
      <xdr:rowOff>12700</xdr:rowOff>
    </xdr:from>
    <xdr:to>
      <xdr:col>0</xdr:col>
      <xdr:colOff>4513651</xdr:colOff>
      <xdr:row>0</xdr:row>
      <xdr:rowOff>711200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300" y="12700"/>
          <a:ext cx="2621351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abSelected="1" zoomScaleNormal="90" workbookViewId="0"/>
  </sheetViews>
  <sheetFormatPr defaultColWidth="9.1796875" defaultRowHeight="12.5" x14ac:dyDescent="0.25"/>
  <cols>
    <col min="1" max="1" width="87.1796875" style="1" customWidth="1"/>
    <col min="2" max="2" width="7.81640625" style="2" bestFit="1" customWidth="1"/>
    <col min="3" max="5" width="7.81640625" style="2" customWidth="1"/>
    <col min="6" max="6" width="7.26953125" style="2" customWidth="1"/>
    <col min="7" max="7" width="8.453125" style="2" bestFit="1" customWidth="1"/>
    <col min="8" max="16384" width="9.1796875" style="2"/>
  </cols>
  <sheetData>
    <row r="1" spans="1:12" ht="60.75" customHeight="1" x14ac:dyDescent="0.25"/>
    <row r="2" spans="1:12" ht="27.5" x14ac:dyDescent="0.55000000000000004">
      <c r="A2" s="3" t="s">
        <v>14</v>
      </c>
    </row>
    <row r="4" spans="1:12" ht="15.5" x14ac:dyDescent="0.35">
      <c r="A4" s="4" t="s">
        <v>20</v>
      </c>
    </row>
    <row r="5" spans="1:12" ht="15.5" x14ac:dyDescent="0.35">
      <c r="A5" s="4"/>
    </row>
    <row r="6" spans="1:12" ht="24" customHeight="1" x14ac:dyDescent="0.35">
      <c r="A6" s="4" t="s">
        <v>88</v>
      </c>
    </row>
    <row r="7" spans="1:12" ht="15.5" x14ac:dyDescent="0.35">
      <c r="A7" s="4"/>
    </row>
    <row r="8" spans="1:12" ht="13" x14ac:dyDescent="0.3">
      <c r="A8" s="5" t="s">
        <v>31</v>
      </c>
    </row>
    <row r="9" spans="1:12" x14ac:dyDescent="0.25">
      <c r="A9" s="6" t="s">
        <v>33</v>
      </c>
    </row>
    <row r="10" spans="1:12" x14ac:dyDescent="0.25">
      <c r="A10" s="7" t="s">
        <v>32</v>
      </c>
    </row>
    <row r="11" spans="1:12" x14ac:dyDescent="0.25">
      <c r="A11" s="6" t="s">
        <v>36</v>
      </c>
    </row>
    <row r="12" spans="1:12" ht="13" x14ac:dyDescent="0.3">
      <c r="A12" s="8" t="s">
        <v>0</v>
      </c>
    </row>
    <row r="13" spans="1:12" s="10" customFormat="1" ht="3.75" customHeight="1" x14ac:dyDescent="0.25">
      <c r="A13" s="9"/>
      <c r="G13" s="11"/>
      <c r="H13" s="12"/>
      <c r="I13" s="12"/>
      <c r="J13" s="12"/>
      <c r="K13" s="12"/>
      <c r="L13" s="12"/>
    </row>
    <row r="14" spans="1:12" s="11" customFormat="1" ht="13.5" thickBot="1" x14ac:dyDescent="0.35">
      <c r="A14" s="13"/>
      <c r="B14" s="14">
        <v>25</v>
      </c>
      <c r="C14" s="14"/>
      <c r="D14" s="14"/>
      <c r="E14" s="14"/>
      <c r="F14" s="14" t="s">
        <v>7</v>
      </c>
      <c r="I14" s="12"/>
      <c r="J14" s="79" t="s">
        <v>35</v>
      </c>
      <c r="K14" s="12"/>
      <c r="L14" s="12"/>
    </row>
    <row r="15" spans="1:12" s="11" customFormat="1" ht="15" customHeight="1" x14ac:dyDescent="0.35">
      <c r="A15" s="15" t="s">
        <v>25</v>
      </c>
      <c r="B15" s="16" t="s">
        <v>16</v>
      </c>
      <c r="C15" s="16" t="s">
        <v>17</v>
      </c>
      <c r="D15" s="16" t="s">
        <v>18</v>
      </c>
      <c r="E15" s="16" t="s">
        <v>19</v>
      </c>
      <c r="F15" s="16" t="s">
        <v>10</v>
      </c>
      <c r="G15" s="17"/>
      <c r="I15" s="12"/>
      <c r="J15" s="79">
        <v>1</v>
      </c>
      <c r="K15" s="12"/>
      <c r="L15" s="12"/>
    </row>
    <row r="16" spans="1:12" s="11" customFormat="1" ht="14.25" customHeight="1" x14ac:dyDescent="0.25">
      <c r="A16" s="18" t="s">
        <v>41</v>
      </c>
      <c r="B16" s="19"/>
      <c r="C16" s="19"/>
      <c r="D16" s="19"/>
      <c r="E16" s="19"/>
      <c r="F16" s="19"/>
      <c r="G16" s="17"/>
      <c r="I16" s="12"/>
      <c r="J16" s="79">
        <v>2</v>
      </c>
      <c r="K16" s="12"/>
      <c r="L16" s="12"/>
    </row>
    <row r="17" spans="1:12" s="11" customFormat="1" ht="25" x14ac:dyDescent="0.25">
      <c r="A17" s="18" t="s">
        <v>42</v>
      </c>
      <c r="B17" s="19"/>
      <c r="C17" s="19"/>
      <c r="D17" s="19"/>
      <c r="E17" s="19"/>
      <c r="F17" s="19"/>
      <c r="G17" s="17"/>
      <c r="I17" s="12"/>
      <c r="J17" s="79">
        <v>3</v>
      </c>
      <c r="K17" s="12"/>
      <c r="L17" s="12"/>
    </row>
    <row r="18" spans="1:12" s="11" customFormat="1" ht="28.5" customHeight="1" x14ac:dyDescent="0.25">
      <c r="A18" s="18" t="s">
        <v>81</v>
      </c>
      <c r="B18" s="19"/>
      <c r="C18" s="19"/>
      <c r="D18" s="19"/>
      <c r="E18" s="19"/>
      <c r="F18" s="19"/>
      <c r="G18" s="17"/>
      <c r="I18" s="12"/>
      <c r="J18" s="79" t="s">
        <v>34</v>
      </c>
      <c r="K18" s="12"/>
      <c r="L18" s="12"/>
    </row>
    <row r="19" spans="1:12" s="11" customFormat="1" ht="18.75" customHeight="1" x14ac:dyDescent="0.25">
      <c r="A19" s="18" t="s">
        <v>43</v>
      </c>
      <c r="B19" s="19"/>
      <c r="C19" s="19"/>
      <c r="D19" s="19"/>
      <c r="E19" s="19"/>
      <c r="F19" s="19"/>
      <c r="G19" s="17"/>
      <c r="H19" s="12"/>
      <c r="I19" s="12"/>
      <c r="J19" s="12"/>
      <c r="K19" s="12"/>
      <c r="L19" s="12"/>
    </row>
    <row r="20" spans="1:12" s="11" customFormat="1" ht="28.5" customHeight="1" x14ac:dyDescent="0.25">
      <c r="A20" s="20" t="s">
        <v>82</v>
      </c>
      <c r="B20" s="19"/>
      <c r="C20" s="19"/>
      <c r="D20" s="19"/>
      <c r="E20" s="19"/>
      <c r="F20" s="19"/>
      <c r="H20" s="21"/>
      <c r="I20" s="12"/>
      <c r="J20" s="12"/>
      <c r="K20" s="12"/>
      <c r="L20" s="12"/>
    </row>
    <row r="21" spans="1:12" s="13" customFormat="1" ht="17.25" customHeight="1" x14ac:dyDescent="0.25">
      <c r="A21" s="20" t="s">
        <v>44</v>
      </c>
      <c r="B21" s="22"/>
      <c r="C21" s="22"/>
      <c r="D21" s="22"/>
      <c r="E21" s="22"/>
      <c r="F21" s="19"/>
      <c r="H21" s="23"/>
      <c r="I21" s="24"/>
      <c r="J21" s="24"/>
      <c r="K21" s="24"/>
      <c r="L21" s="24"/>
    </row>
    <row r="22" spans="1:12" s="25" customFormat="1" ht="27" customHeight="1" x14ac:dyDescent="0.25">
      <c r="A22" s="18" t="s">
        <v>45</v>
      </c>
      <c r="B22" s="19"/>
      <c r="C22" s="19"/>
      <c r="D22" s="19"/>
      <c r="E22" s="19"/>
      <c r="F22" s="19"/>
    </row>
    <row r="23" spans="1:12" s="25" customFormat="1" ht="16.5" customHeight="1" x14ac:dyDescent="0.25">
      <c r="A23" s="26" t="s">
        <v>46</v>
      </c>
      <c r="B23" s="19"/>
      <c r="C23" s="19"/>
      <c r="D23" s="19"/>
      <c r="E23" s="19"/>
      <c r="F23" s="19"/>
    </row>
    <row r="24" spans="1:12" s="25" customFormat="1" ht="16.5" customHeight="1" x14ac:dyDescent="0.25">
      <c r="A24" s="18" t="s">
        <v>47</v>
      </c>
      <c r="B24" s="19"/>
      <c r="C24" s="19"/>
      <c r="D24" s="19"/>
      <c r="E24" s="19"/>
      <c r="F24" s="19"/>
    </row>
    <row r="25" spans="1:12" s="25" customFormat="1" ht="16.5" customHeight="1" x14ac:dyDescent="0.25">
      <c r="A25" s="18" t="s">
        <v>48</v>
      </c>
      <c r="B25" s="19"/>
      <c r="C25" s="19"/>
      <c r="D25" s="19"/>
      <c r="E25" s="19"/>
      <c r="F25" s="19"/>
    </row>
    <row r="26" spans="1:12" s="25" customFormat="1" ht="29.25" customHeight="1" x14ac:dyDescent="0.25">
      <c r="A26" s="20" t="s">
        <v>89</v>
      </c>
      <c r="B26" s="19"/>
      <c r="C26" s="19"/>
      <c r="D26" s="19"/>
      <c r="E26" s="19"/>
      <c r="F26" s="19"/>
    </row>
    <row r="27" spans="1:12" s="25" customFormat="1" ht="16.5" customHeight="1" x14ac:dyDescent="0.25">
      <c r="A27" s="18" t="s">
        <v>49</v>
      </c>
      <c r="B27" s="19"/>
      <c r="C27" s="19"/>
      <c r="D27" s="19"/>
      <c r="E27" s="19"/>
      <c r="F27" s="19"/>
    </row>
    <row r="28" spans="1:12" s="25" customFormat="1" ht="18" customHeight="1" x14ac:dyDescent="0.25">
      <c r="A28" s="18" t="s">
        <v>50</v>
      </c>
      <c r="B28" s="19"/>
      <c r="C28" s="19"/>
      <c r="D28" s="19"/>
      <c r="E28" s="19"/>
      <c r="F28" s="19"/>
    </row>
    <row r="29" spans="1:12" s="11" customFormat="1" x14ac:dyDescent="0.25">
      <c r="A29" s="27" t="str">
        <f>A15</f>
        <v>OFFICE OPERATIONS</v>
      </c>
      <c r="B29" s="28" t="str">
        <f>IF(SUM(B16:B28)&lt;1,"",AVERAGE(B16:B28))</f>
        <v/>
      </c>
      <c r="C29" s="28" t="str">
        <f>IF(SUM(C16:C28)&lt;1,"",AVERAGE(C16:C28))</f>
        <v/>
      </c>
      <c r="D29" s="28" t="str">
        <f>IF(SUM(D16:D28)&lt;1,"",AVERAGE(D16:D28))</f>
        <v/>
      </c>
      <c r="E29" s="28" t="str">
        <f>IF(SUM(E16:E28)&lt;1,"",AVERAGE(E16:E28))</f>
        <v/>
      </c>
      <c r="F29" s="2"/>
      <c r="H29" s="12"/>
      <c r="I29" s="12"/>
      <c r="J29" s="12"/>
      <c r="K29" s="12"/>
      <c r="L29" s="12"/>
    </row>
    <row r="30" spans="1:12" ht="17.25" customHeight="1" x14ac:dyDescent="0.25">
      <c r="A30" s="29"/>
      <c r="B30" s="30" t="e">
        <f>AVERAGE(B29:E29)</f>
        <v>#DIV/0!</v>
      </c>
      <c r="C30" s="30"/>
      <c r="D30" s="30"/>
      <c r="E30" s="30"/>
    </row>
    <row r="31" spans="1:12" ht="17.25" customHeight="1" thickBot="1" x14ac:dyDescent="0.3">
      <c r="A31" s="31" t="s">
        <v>38</v>
      </c>
      <c r="B31" s="11"/>
      <c r="C31" s="11"/>
      <c r="D31" s="11"/>
      <c r="E31" s="11"/>
    </row>
    <row r="32" spans="1:12" ht="87.75" customHeight="1" thickBot="1" x14ac:dyDescent="0.3">
      <c r="A32" s="83" t="s">
        <v>37</v>
      </c>
      <c r="B32" s="84"/>
      <c r="C32" s="84"/>
      <c r="D32" s="84"/>
      <c r="E32" s="84"/>
      <c r="F32" s="85"/>
    </row>
    <row r="33" spans="1:63" s="25" customFormat="1" ht="23.25" customHeight="1" thickBot="1" x14ac:dyDescent="0.35">
      <c r="A33" s="32" t="s">
        <v>21</v>
      </c>
      <c r="B33" s="33">
        <v>25</v>
      </c>
      <c r="C33" s="33"/>
      <c r="D33" s="33"/>
      <c r="E33" s="33"/>
      <c r="F33" s="14" t="s">
        <v>7</v>
      </c>
    </row>
    <row r="34" spans="1:63" s="36" customFormat="1" ht="15.5" x14ac:dyDescent="0.35">
      <c r="A34" s="15" t="s">
        <v>26</v>
      </c>
      <c r="B34" s="16" t="s">
        <v>16</v>
      </c>
      <c r="C34" s="16" t="s">
        <v>17</v>
      </c>
      <c r="D34" s="16" t="s">
        <v>18</v>
      </c>
      <c r="E34" s="16" t="s">
        <v>19</v>
      </c>
      <c r="F34" s="16" t="s">
        <v>10</v>
      </c>
      <c r="G34" s="34"/>
      <c r="H34" s="21">
        <v>1</v>
      </c>
      <c r="I34" s="21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5"/>
    </row>
    <row r="35" spans="1:63" s="11" customFormat="1" ht="31.5" customHeight="1" x14ac:dyDescent="0.25">
      <c r="A35" s="20" t="s">
        <v>83</v>
      </c>
      <c r="B35" s="37"/>
      <c r="C35" s="37"/>
      <c r="D35" s="37"/>
      <c r="E35" s="37"/>
      <c r="F35" s="37"/>
      <c r="H35" s="21">
        <v>3</v>
      </c>
      <c r="I35" s="38"/>
      <c r="J35" s="12"/>
      <c r="K35" s="12"/>
      <c r="L35" s="12"/>
    </row>
    <row r="36" spans="1:63" s="11" customFormat="1" ht="42" customHeight="1" x14ac:dyDescent="0.25">
      <c r="A36" s="18" t="s">
        <v>51</v>
      </c>
      <c r="B36" s="37"/>
      <c r="C36" s="37"/>
      <c r="D36" s="37"/>
      <c r="E36" s="37"/>
      <c r="F36" s="37"/>
      <c r="H36" s="21"/>
      <c r="I36" s="38"/>
      <c r="J36" s="12"/>
      <c r="K36" s="12"/>
      <c r="L36" s="12"/>
    </row>
    <row r="37" spans="1:63" s="11" customFormat="1" ht="26.25" customHeight="1" x14ac:dyDescent="0.25">
      <c r="A37" s="18" t="s">
        <v>86</v>
      </c>
      <c r="B37" s="37"/>
      <c r="C37" s="37"/>
      <c r="D37" s="37"/>
      <c r="E37" s="37"/>
      <c r="F37" s="37"/>
      <c r="H37" s="21"/>
      <c r="I37" s="38"/>
      <c r="J37" s="12"/>
      <c r="K37" s="12"/>
      <c r="L37" s="12"/>
    </row>
    <row r="38" spans="1:63" s="11" customFormat="1" ht="27" customHeight="1" x14ac:dyDescent="0.25">
      <c r="A38" s="20" t="s">
        <v>84</v>
      </c>
      <c r="B38" s="37"/>
      <c r="C38" s="37"/>
      <c r="D38" s="37"/>
      <c r="E38" s="37"/>
      <c r="F38" s="37"/>
      <c r="H38" s="21"/>
      <c r="I38" s="38"/>
      <c r="J38" s="12"/>
      <c r="K38" s="12"/>
      <c r="L38" s="12"/>
    </row>
    <row r="39" spans="1:63" s="25" customFormat="1" ht="27.75" customHeight="1" x14ac:dyDescent="0.25">
      <c r="A39" s="20" t="s">
        <v>52</v>
      </c>
      <c r="B39" s="37"/>
      <c r="C39" s="37"/>
      <c r="D39" s="37"/>
      <c r="E39" s="37"/>
      <c r="F39" s="37"/>
    </row>
    <row r="40" spans="1:63" s="25" customFormat="1" ht="17.25" customHeight="1" x14ac:dyDescent="0.25">
      <c r="A40" s="18" t="s">
        <v>53</v>
      </c>
      <c r="B40" s="37"/>
      <c r="C40" s="37"/>
      <c r="D40" s="37"/>
      <c r="E40" s="37"/>
      <c r="F40" s="37"/>
    </row>
    <row r="41" spans="1:63" s="25" customFormat="1" ht="42" customHeight="1" x14ac:dyDescent="0.25">
      <c r="A41" s="18" t="s">
        <v>54</v>
      </c>
      <c r="B41" s="37"/>
      <c r="C41" s="37"/>
      <c r="D41" s="37"/>
      <c r="E41" s="37"/>
      <c r="F41" s="37"/>
    </row>
    <row r="42" spans="1:63" s="25" customFormat="1" ht="29.25" customHeight="1" x14ac:dyDescent="0.25">
      <c r="A42" s="18" t="s">
        <v>55</v>
      </c>
      <c r="B42" s="37"/>
      <c r="C42" s="37"/>
      <c r="D42" s="37"/>
      <c r="E42" s="37"/>
      <c r="F42" s="37"/>
    </row>
    <row r="43" spans="1:63" s="11" customFormat="1" ht="16.5" customHeight="1" x14ac:dyDescent="0.25">
      <c r="A43" s="20" t="s">
        <v>85</v>
      </c>
      <c r="B43" s="37"/>
      <c r="C43" s="37"/>
      <c r="D43" s="37"/>
      <c r="E43" s="37"/>
      <c r="F43" s="37"/>
      <c r="H43" s="12"/>
      <c r="I43" s="12"/>
      <c r="J43" s="12"/>
      <c r="K43" s="12"/>
      <c r="L43" s="12"/>
    </row>
    <row r="44" spans="1:63" ht="26.25" customHeight="1" x14ac:dyDescent="0.25">
      <c r="A44" s="18" t="s">
        <v>56</v>
      </c>
      <c r="B44" s="37"/>
      <c r="C44" s="37"/>
      <c r="D44" s="37"/>
      <c r="E44" s="37"/>
      <c r="F44" s="37"/>
    </row>
    <row r="45" spans="1:63" ht="27.75" customHeight="1" x14ac:dyDescent="0.25">
      <c r="A45" s="18" t="s">
        <v>57</v>
      </c>
      <c r="B45" s="37"/>
      <c r="C45" s="37"/>
      <c r="D45" s="37"/>
      <c r="E45" s="37"/>
      <c r="F45" s="37"/>
    </row>
    <row r="46" spans="1:63" x14ac:dyDescent="0.25">
      <c r="A46" s="20" t="s">
        <v>58</v>
      </c>
      <c r="B46" s="37"/>
      <c r="C46" s="37"/>
      <c r="D46" s="37"/>
      <c r="E46" s="37"/>
      <c r="F46" s="37"/>
    </row>
    <row r="47" spans="1:63" x14ac:dyDescent="0.25">
      <c r="A47" s="39" t="s">
        <v>26</v>
      </c>
      <c r="B47" s="28" t="str">
        <f>IF(SUM(B35:B46)&lt;1,"",AVERAGE(B35:B46))</f>
        <v/>
      </c>
      <c r="C47" s="28" t="str">
        <f>IF(SUM(C35:C46)&lt;1,"",AVERAGE(C35:C46))</f>
        <v/>
      </c>
      <c r="D47" s="28" t="str">
        <f>IF(SUM(D35:D46)&lt;1,"",AVERAGE(D35:D46))</f>
        <v/>
      </c>
      <c r="E47" s="28" t="str">
        <f>IF(SUM(E35:E46)&lt;1,"",AVERAGE(E35:E46))</f>
        <v/>
      </c>
      <c r="F47" s="25"/>
    </row>
    <row r="48" spans="1:63" s="25" customFormat="1" ht="11.5" x14ac:dyDescent="0.25">
      <c r="A48" s="40"/>
      <c r="B48" s="30" t="e">
        <f>AVERAGE(B47:E47)</f>
        <v>#DIV/0!</v>
      </c>
      <c r="C48" s="30"/>
      <c r="D48" s="30"/>
      <c r="E48" s="30"/>
    </row>
    <row r="49" spans="1:70" ht="25.5" customHeight="1" thickBot="1" x14ac:dyDescent="0.3">
      <c r="A49" s="31" t="s">
        <v>38</v>
      </c>
      <c r="B49" s="11"/>
      <c r="C49" s="11"/>
      <c r="D49" s="11"/>
      <c r="E49" s="11"/>
    </row>
    <row r="50" spans="1:70" s="25" customFormat="1" ht="87" customHeight="1" thickBot="1" x14ac:dyDescent="0.3">
      <c r="A50" s="89"/>
      <c r="B50" s="90"/>
      <c r="C50" s="90"/>
      <c r="D50" s="90"/>
      <c r="E50" s="90"/>
      <c r="F50" s="91"/>
    </row>
    <row r="51" spans="1:70" s="25" customFormat="1" ht="29.25" customHeight="1" thickBot="1" x14ac:dyDescent="0.35">
      <c r="A51" s="1" t="s">
        <v>0</v>
      </c>
      <c r="B51" s="14">
        <v>25</v>
      </c>
      <c r="C51" s="14"/>
      <c r="D51" s="14"/>
      <c r="E51" s="14"/>
      <c r="F51" s="14" t="s">
        <v>7</v>
      </c>
    </row>
    <row r="52" spans="1:70" s="25" customFormat="1" ht="15.5" x14ac:dyDescent="0.35">
      <c r="A52" s="15" t="s">
        <v>27</v>
      </c>
      <c r="B52" s="16" t="s">
        <v>16</v>
      </c>
      <c r="C52" s="16" t="s">
        <v>17</v>
      </c>
      <c r="D52" s="16" t="s">
        <v>18</v>
      </c>
      <c r="E52" s="16" t="s">
        <v>19</v>
      </c>
      <c r="F52" s="16" t="s">
        <v>10</v>
      </c>
    </row>
    <row r="53" spans="1:70" s="25" customFormat="1" ht="25" x14ac:dyDescent="0.25">
      <c r="A53" s="18" t="s">
        <v>59</v>
      </c>
      <c r="B53" s="19"/>
      <c r="C53" s="19"/>
      <c r="D53" s="19"/>
      <c r="E53" s="19"/>
      <c r="F53" s="19"/>
    </row>
    <row r="54" spans="1:70" s="25" customFormat="1" ht="15.75" customHeight="1" x14ac:dyDescent="0.25">
      <c r="A54" s="18" t="s">
        <v>60</v>
      </c>
      <c r="B54" s="19"/>
      <c r="C54" s="19"/>
      <c r="D54" s="19"/>
      <c r="E54" s="19"/>
      <c r="F54" s="19"/>
    </row>
    <row r="55" spans="1:70" s="25" customFormat="1" ht="15" customHeight="1" x14ac:dyDescent="0.25">
      <c r="A55" s="18" t="s">
        <v>61</v>
      </c>
      <c r="B55" s="19"/>
      <c r="C55" s="19"/>
      <c r="D55" s="19"/>
      <c r="E55" s="19"/>
      <c r="F55" s="19"/>
    </row>
    <row r="56" spans="1:70" s="25" customFormat="1" ht="14.25" customHeight="1" x14ac:dyDescent="0.25">
      <c r="A56" s="18" t="s">
        <v>90</v>
      </c>
      <c r="B56" s="19"/>
      <c r="C56" s="19"/>
      <c r="D56" s="19"/>
      <c r="E56" s="19"/>
      <c r="F56" s="19"/>
    </row>
    <row r="57" spans="1:70" s="25" customFormat="1" ht="25" x14ac:dyDescent="0.25">
      <c r="A57" s="18" t="s">
        <v>62</v>
      </c>
      <c r="B57" s="19"/>
      <c r="C57" s="19"/>
      <c r="D57" s="19"/>
      <c r="E57" s="19"/>
      <c r="F57" s="19"/>
    </row>
    <row r="58" spans="1:70" ht="25" x14ac:dyDescent="0.25">
      <c r="A58" s="18" t="s">
        <v>63</v>
      </c>
      <c r="B58" s="19"/>
      <c r="C58" s="19"/>
      <c r="D58" s="19"/>
      <c r="E58" s="19"/>
      <c r="F58" s="19"/>
    </row>
    <row r="59" spans="1:70" ht="15.75" customHeight="1" x14ac:dyDescent="0.25">
      <c r="A59" s="18" t="s">
        <v>64</v>
      </c>
      <c r="B59" s="19"/>
      <c r="C59" s="19"/>
      <c r="D59" s="19"/>
      <c r="E59" s="19"/>
      <c r="F59" s="19"/>
    </row>
    <row r="60" spans="1:70" s="11" customFormat="1" ht="25" x14ac:dyDescent="0.25">
      <c r="A60" s="18" t="s">
        <v>65</v>
      </c>
      <c r="B60" s="19"/>
      <c r="C60" s="19"/>
      <c r="D60" s="19"/>
      <c r="E60" s="19"/>
      <c r="F60" s="19"/>
      <c r="H60" s="12"/>
      <c r="I60" s="12"/>
      <c r="J60" s="12"/>
      <c r="K60" s="12"/>
      <c r="L60" s="12"/>
    </row>
    <row r="61" spans="1:70" ht="15.75" customHeight="1" x14ac:dyDescent="0.25">
      <c r="A61" s="18" t="s">
        <v>66</v>
      </c>
      <c r="B61" s="19"/>
      <c r="C61" s="19"/>
      <c r="D61" s="19"/>
      <c r="E61" s="19"/>
      <c r="F61" s="19"/>
    </row>
    <row r="62" spans="1:70" s="42" customFormat="1" x14ac:dyDescent="0.25">
      <c r="A62" s="27" t="str">
        <f>A52</f>
        <v>TECHNICAL PROFICIENCY</v>
      </c>
      <c r="B62" s="28" t="str">
        <f>IF(SUM(B53:B61)&lt;1,"",AVERAGE(B53:B61))</f>
        <v/>
      </c>
      <c r="C62" s="28" t="str">
        <f>IF(SUM(C53:C61)&lt;1,"",AVERAGE(C53:C61))</f>
        <v/>
      </c>
      <c r="D62" s="28" t="str">
        <f>IF(SUM(D53:D61)&lt;1,"",AVERAGE(D53:D61))</f>
        <v/>
      </c>
      <c r="E62" s="28" t="str">
        <f>IF(SUM(E53:E61)&lt;1,"",AVERAGE(E53:E61))</f>
        <v/>
      </c>
      <c r="F62" s="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1:70" s="11" customFormat="1" x14ac:dyDescent="0.25">
      <c r="A63" s="29"/>
      <c r="B63" s="30" t="e">
        <f>AVERAGE(B62:E62)</f>
        <v>#DIV/0!</v>
      </c>
      <c r="C63" s="30"/>
      <c r="D63" s="30"/>
      <c r="E63" s="30"/>
      <c r="F63" s="2"/>
      <c r="H63" s="12"/>
      <c r="I63" s="12"/>
      <c r="J63" s="12"/>
      <c r="K63" s="12"/>
      <c r="L63" s="12"/>
    </row>
    <row r="64" spans="1:70" s="11" customFormat="1" ht="13" thickBot="1" x14ac:dyDescent="0.3">
      <c r="A64" s="31" t="s">
        <v>38</v>
      </c>
      <c r="F64" s="2"/>
      <c r="H64" s="12"/>
      <c r="I64" s="12"/>
      <c r="J64" s="12"/>
      <c r="K64" s="12"/>
      <c r="L64" s="12"/>
    </row>
    <row r="65" spans="1:70" s="42" customFormat="1" ht="83.25" customHeight="1" thickBot="1" x14ac:dyDescent="0.3">
      <c r="A65" s="83"/>
      <c r="B65" s="84"/>
      <c r="C65" s="84"/>
      <c r="D65" s="84"/>
      <c r="E65" s="84"/>
      <c r="F65" s="85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</row>
    <row r="66" spans="1:70" s="42" customFormat="1" ht="27.75" customHeight="1" thickBot="1" x14ac:dyDescent="0.35">
      <c r="A66" s="1"/>
      <c r="B66" s="14">
        <v>25</v>
      </c>
      <c r="C66" s="14"/>
      <c r="D66" s="14"/>
      <c r="E66" s="14"/>
      <c r="F66" s="14" t="s">
        <v>7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</row>
    <row r="67" spans="1:70" s="42" customFormat="1" ht="15.5" x14ac:dyDescent="0.35">
      <c r="A67" s="15" t="s">
        <v>15</v>
      </c>
      <c r="B67" s="16" t="s">
        <v>16</v>
      </c>
      <c r="C67" s="16" t="s">
        <v>17</v>
      </c>
      <c r="D67" s="16" t="s">
        <v>18</v>
      </c>
      <c r="E67" s="16" t="s">
        <v>19</v>
      </c>
      <c r="F67" s="16" t="s">
        <v>10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</row>
    <row r="68" spans="1:70" s="42" customFormat="1" ht="15" customHeight="1" x14ac:dyDescent="0.25">
      <c r="A68" s="18" t="s">
        <v>67</v>
      </c>
      <c r="B68" s="43"/>
      <c r="C68" s="43"/>
      <c r="D68" s="43"/>
      <c r="E68" s="43"/>
      <c r="F68" s="43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</row>
    <row r="69" spans="1:70" s="42" customFormat="1" ht="15.75" customHeight="1" x14ac:dyDescent="0.25">
      <c r="A69" s="18" t="s">
        <v>68</v>
      </c>
      <c r="B69" s="43"/>
      <c r="C69" s="43"/>
      <c r="D69" s="43"/>
      <c r="E69" s="43"/>
      <c r="F69" s="43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</row>
    <row r="70" spans="1:70" ht="15" customHeight="1" x14ac:dyDescent="0.25">
      <c r="A70" s="18" t="s">
        <v>69</v>
      </c>
      <c r="B70" s="43"/>
      <c r="C70" s="43"/>
      <c r="D70" s="43"/>
      <c r="E70" s="43"/>
      <c r="F70" s="43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</row>
    <row r="71" spans="1:70" ht="14.25" customHeight="1" x14ac:dyDescent="0.25">
      <c r="A71" s="18" t="s">
        <v>70</v>
      </c>
      <c r="B71" s="43"/>
      <c r="C71" s="43"/>
      <c r="D71" s="43"/>
      <c r="E71" s="43"/>
      <c r="F71" s="43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</row>
    <row r="72" spans="1:70" ht="14.25" customHeight="1" x14ac:dyDescent="0.25">
      <c r="A72" s="18" t="s">
        <v>71</v>
      </c>
      <c r="B72" s="43"/>
      <c r="C72" s="43"/>
      <c r="D72" s="43"/>
      <c r="E72" s="43"/>
      <c r="F72" s="43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</row>
    <row r="73" spans="1:70" s="11" customFormat="1" ht="15.75" customHeight="1" x14ac:dyDescent="0.25">
      <c r="A73" s="18" t="s">
        <v>87</v>
      </c>
      <c r="B73" s="43"/>
      <c r="C73" s="43"/>
      <c r="D73" s="43"/>
      <c r="E73" s="43"/>
      <c r="F73" s="43"/>
      <c r="H73" s="12"/>
      <c r="I73" s="12"/>
      <c r="J73" s="12"/>
      <c r="K73" s="12"/>
      <c r="L73" s="12"/>
    </row>
    <row r="74" spans="1:70" s="11" customFormat="1" ht="15.75" customHeight="1" x14ac:dyDescent="0.25">
      <c r="A74" s="18" t="s">
        <v>72</v>
      </c>
      <c r="B74" s="43"/>
      <c r="C74" s="43"/>
      <c r="D74" s="43"/>
      <c r="E74" s="43"/>
      <c r="F74" s="43"/>
      <c r="H74" s="12"/>
      <c r="I74" s="12"/>
      <c r="J74" s="12"/>
      <c r="K74" s="12"/>
      <c r="L74" s="12"/>
    </row>
    <row r="75" spans="1:70" s="11" customFormat="1" ht="15" customHeight="1" x14ac:dyDescent="0.25">
      <c r="A75" s="18" t="s">
        <v>73</v>
      </c>
      <c r="B75" s="43"/>
      <c r="C75" s="43"/>
      <c r="D75" s="43"/>
      <c r="E75" s="43"/>
      <c r="F75" s="43"/>
      <c r="H75" s="12"/>
      <c r="I75" s="12"/>
      <c r="J75" s="12"/>
      <c r="K75" s="12"/>
      <c r="L75" s="12"/>
    </row>
    <row r="76" spans="1:70" ht="25.5" customHeight="1" x14ac:dyDescent="0.25">
      <c r="A76" s="18" t="s">
        <v>74</v>
      </c>
      <c r="B76" s="43"/>
      <c r="C76" s="43"/>
      <c r="D76" s="43"/>
      <c r="E76" s="43"/>
      <c r="F76" s="43"/>
    </row>
    <row r="77" spans="1:70" ht="16.5" customHeight="1" x14ac:dyDescent="0.25">
      <c r="A77" s="18" t="s">
        <v>75</v>
      </c>
      <c r="B77" s="43"/>
      <c r="C77" s="43"/>
      <c r="D77" s="43"/>
      <c r="E77" s="43"/>
      <c r="F77" s="43"/>
    </row>
    <row r="78" spans="1:70" ht="15" customHeight="1" x14ac:dyDescent="0.25">
      <c r="A78" s="18" t="s">
        <v>76</v>
      </c>
      <c r="B78" s="43"/>
      <c r="C78" s="43"/>
      <c r="D78" s="43"/>
      <c r="E78" s="43"/>
      <c r="F78" s="43"/>
    </row>
    <row r="79" spans="1:70" ht="15.75" customHeight="1" x14ac:dyDescent="0.25">
      <c r="A79" s="18" t="s">
        <v>77</v>
      </c>
      <c r="B79" s="43"/>
      <c r="C79" s="43"/>
      <c r="D79" s="43"/>
      <c r="E79" s="43"/>
      <c r="F79" s="43"/>
    </row>
    <row r="80" spans="1:70" ht="13.5" customHeight="1" x14ac:dyDescent="0.25">
      <c r="A80" s="18" t="s">
        <v>78</v>
      </c>
      <c r="B80" s="43"/>
      <c r="C80" s="43"/>
      <c r="D80" s="43"/>
      <c r="E80" s="43"/>
      <c r="F80" s="43"/>
      <c r="G80" s="41"/>
      <c r="H80" s="41"/>
    </row>
    <row r="81" spans="1:8" x14ac:dyDescent="0.25">
      <c r="A81" s="27" t="str">
        <f>A67</f>
        <v>DEPENDABILITY &amp; PROFESSIONALISM</v>
      </c>
      <c r="B81" s="28" t="str">
        <f>IF(SUM(B68:B80)&lt;1,"",AVERAGE(B68:B80))</f>
        <v/>
      </c>
      <c r="C81" s="28" t="str">
        <f>IF(SUM(C68:C80)&lt;1,"",AVERAGE(C68:C80))</f>
        <v/>
      </c>
      <c r="D81" s="28" t="str">
        <f>IF(SUM(D68:D80)&lt;1,"",AVERAGE(D68:D80))</f>
        <v/>
      </c>
      <c r="E81" s="28" t="str">
        <f>IF(SUM(E68:E80)&lt;1,"",AVERAGE(E68:E80))</f>
        <v/>
      </c>
      <c r="F81" s="41"/>
    </row>
    <row r="82" spans="1:8" x14ac:dyDescent="0.25">
      <c r="A82" s="29"/>
      <c r="B82" s="30" t="e">
        <f>AVERAGE(B81:E81)</f>
        <v>#DIV/0!</v>
      </c>
      <c r="C82" s="30"/>
      <c r="D82" s="30"/>
      <c r="E82" s="30"/>
      <c r="F82" s="41"/>
    </row>
    <row r="83" spans="1:8" ht="24.75" customHeight="1" thickBot="1" x14ac:dyDescent="0.3">
      <c r="A83" s="31" t="s">
        <v>38</v>
      </c>
      <c r="B83" s="11"/>
      <c r="C83" s="11"/>
      <c r="D83" s="11"/>
      <c r="E83" s="11"/>
    </row>
    <row r="84" spans="1:8" ht="81" customHeight="1" thickBot="1" x14ac:dyDescent="0.3">
      <c r="A84" s="83"/>
      <c r="B84" s="84"/>
      <c r="C84" s="84"/>
      <c r="D84" s="84"/>
      <c r="E84" s="84"/>
      <c r="F84" s="85"/>
    </row>
    <row r="85" spans="1:8" ht="13" x14ac:dyDescent="0.3">
      <c r="A85" s="44"/>
      <c r="B85" s="45"/>
      <c r="C85" s="45"/>
      <c r="D85" s="45"/>
      <c r="E85" s="45"/>
      <c r="F85" s="45"/>
    </row>
    <row r="86" spans="1:8" ht="13" thickBot="1" x14ac:dyDescent="0.3">
      <c r="A86" s="31" t="s">
        <v>9</v>
      </c>
      <c r="B86" s="11"/>
      <c r="C86" s="11"/>
      <c r="D86" s="11"/>
      <c r="E86" s="11"/>
    </row>
    <row r="87" spans="1:8" ht="1.5" customHeight="1" thickBot="1" x14ac:dyDescent="0.3">
      <c r="A87" s="86" t="s">
        <v>13</v>
      </c>
      <c r="B87" s="87"/>
      <c r="C87" s="87"/>
      <c r="D87" s="87"/>
      <c r="E87" s="87"/>
      <c r="F87" s="88"/>
      <c r="H87" s="41"/>
    </row>
    <row r="88" spans="1:8" x14ac:dyDescent="0.25">
      <c r="A88" s="46"/>
      <c r="B88" s="47"/>
      <c r="C88" s="47"/>
      <c r="D88" s="47"/>
      <c r="E88" s="47"/>
      <c r="F88" s="41"/>
      <c r="G88" s="47"/>
      <c r="H88" s="48"/>
    </row>
    <row r="89" spans="1:8" ht="13" x14ac:dyDescent="0.3">
      <c r="A89" s="49" t="s">
        <v>1</v>
      </c>
      <c r="B89" s="50" t="s">
        <v>3</v>
      </c>
      <c r="C89" s="50" t="s">
        <v>4</v>
      </c>
      <c r="D89" s="50" t="s">
        <v>5</v>
      </c>
      <c r="E89" s="51"/>
      <c r="G89" s="47"/>
    </row>
    <row r="90" spans="1:8" ht="13" x14ac:dyDescent="0.3">
      <c r="A90" s="52" t="s">
        <v>2</v>
      </c>
      <c r="B90" s="53"/>
      <c r="C90" s="53"/>
      <c r="D90" s="53"/>
      <c r="E90" s="54"/>
      <c r="G90" s="47" t="s">
        <v>0</v>
      </c>
      <c r="H90" s="48"/>
    </row>
    <row r="91" spans="1:8" x14ac:dyDescent="0.25">
      <c r="A91" s="55" t="str">
        <f>A15</f>
        <v>OFFICE OPERATIONS</v>
      </c>
      <c r="B91" s="56">
        <f>B14/100</f>
        <v>0.25</v>
      </c>
      <c r="C91" s="30" t="e">
        <f>B30</f>
        <v>#DIV/0!</v>
      </c>
      <c r="D91" s="57" t="e">
        <f>B91*C91</f>
        <v>#DIV/0!</v>
      </c>
      <c r="E91" s="58"/>
      <c r="G91" s="78" t="e">
        <f>IF(#REF!+#REF!=2,"FE","")</f>
        <v>#REF!</v>
      </c>
    </row>
    <row r="92" spans="1:8" x14ac:dyDescent="0.25">
      <c r="A92" s="55" t="str">
        <f>A34</f>
        <v>PROJECT WORK &amp; EVENT COORDINATION</v>
      </c>
      <c r="B92" s="56">
        <f>B33/100</f>
        <v>0.25</v>
      </c>
      <c r="C92" s="30" t="e">
        <f>B48</f>
        <v>#DIV/0!</v>
      </c>
      <c r="D92" s="57" t="e">
        <f>C92*B92</f>
        <v>#DIV/0!</v>
      </c>
      <c r="E92" s="58"/>
      <c r="G92" s="78" t="e">
        <f>IF(#REF!+#REF!=2,"M+","")</f>
        <v>#REF!</v>
      </c>
    </row>
    <row r="93" spans="1:8" x14ac:dyDescent="0.25">
      <c r="A93" s="55" t="str">
        <f>A52</f>
        <v>TECHNICAL PROFICIENCY</v>
      </c>
      <c r="B93" s="56">
        <f>B51/100</f>
        <v>0.25</v>
      </c>
      <c r="C93" s="30" t="e">
        <f>B63</f>
        <v>#DIV/0!</v>
      </c>
      <c r="D93" s="57" t="e">
        <f>B93*C93</f>
        <v>#DIV/0!</v>
      </c>
      <c r="E93" s="58"/>
      <c r="G93" s="78" t="e">
        <f>IF(#REF!+#REF!=2,"DNM","")</f>
        <v>#REF!</v>
      </c>
    </row>
    <row r="94" spans="1:8" x14ac:dyDescent="0.25">
      <c r="A94" s="55" t="str">
        <f>A67</f>
        <v>DEPENDABILITY &amp; PROFESSIONALISM</v>
      </c>
      <c r="B94" s="56">
        <f>B66/100</f>
        <v>0.25</v>
      </c>
      <c r="C94" s="30" t="e">
        <f>B82</f>
        <v>#DIV/0!</v>
      </c>
      <c r="D94" s="57" t="e">
        <f>B94*C94</f>
        <v>#DIV/0!</v>
      </c>
      <c r="E94" s="58"/>
    </row>
    <row r="95" spans="1:8" ht="12.75" customHeight="1" x14ac:dyDescent="0.25">
      <c r="A95" s="55"/>
      <c r="B95" s="56"/>
      <c r="C95" s="57"/>
      <c r="D95" s="57"/>
      <c r="E95" s="58"/>
    </row>
    <row r="96" spans="1:8" ht="13" x14ac:dyDescent="0.3">
      <c r="A96" s="59" t="s">
        <v>6</v>
      </c>
      <c r="B96" s="60"/>
      <c r="C96" s="60"/>
      <c r="D96" s="61" t="e">
        <f>SUM(D91:D94)</f>
        <v>#DIV/0!</v>
      </c>
      <c r="E96" s="62"/>
      <c r="F96" s="47"/>
      <c r="H96" s="63"/>
    </row>
    <row r="97" spans="1:8" x14ac:dyDescent="0.25">
      <c r="A97" s="64"/>
      <c r="B97" s="65"/>
      <c r="C97" s="65"/>
      <c r="D97" s="65"/>
      <c r="E97" s="41"/>
      <c r="F97" s="47"/>
      <c r="H97" s="63"/>
    </row>
    <row r="98" spans="1:8" ht="13" x14ac:dyDescent="0.3">
      <c r="A98" s="5" t="s">
        <v>30</v>
      </c>
      <c r="B98" s="41"/>
      <c r="C98" s="41"/>
      <c r="D98" s="41"/>
      <c r="E98" s="41"/>
      <c r="F98" s="47"/>
      <c r="H98" s="63"/>
    </row>
    <row r="99" spans="1:8" x14ac:dyDescent="0.25">
      <c r="A99" s="6" t="s">
        <v>29</v>
      </c>
      <c r="B99" s="41"/>
      <c r="C99" s="41"/>
      <c r="D99" s="41"/>
      <c r="E99" s="41"/>
      <c r="F99" s="47"/>
      <c r="H99" s="63"/>
    </row>
    <row r="100" spans="1:8" x14ac:dyDescent="0.25">
      <c r="A100" s="7" t="s">
        <v>28</v>
      </c>
      <c r="B100" s="41"/>
      <c r="C100" s="41"/>
      <c r="D100" s="41"/>
      <c r="E100" s="41"/>
      <c r="F100" s="47"/>
      <c r="H100" s="63"/>
    </row>
    <row r="101" spans="1:8" x14ac:dyDescent="0.25">
      <c r="A101" s="55" t="s">
        <v>8</v>
      </c>
      <c r="B101" s="41"/>
      <c r="C101" s="41"/>
      <c r="D101" s="41"/>
      <c r="E101" s="41"/>
      <c r="F101" s="47"/>
      <c r="H101" s="63"/>
    </row>
    <row r="102" spans="1:8" x14ac:dyDescent="0.25">
      <c r="A102" s="32"/>
      <c r="B102" s="41"/>
      <c r="C102" s="41"/>
      <c r="D102" s="41"/>
      <c r="E102" s="41"/>
      <c r="F102" s="47"/>
      <c r="H102" s="63"/>
    </row>
    <row r="103" spans="1:8" x14ac:dyDescent="0.25">
      <c r="A103" s="32"/>
      <c r="B103" s="41"/>
      <c r="C103" s="41"/>
      <c r="D103" s="41"/>
      <c r="E103" s="41"/>
      <c r="F103" s="47"/>
      <c r="H103" s="63"/>
    </row>
    <row r="104" spans="1:8" ht="13" thickBot="1" x14ac:dyDescent="0.3">
      <c r="A104" s="31" t="s">
        <v>39</v>
      </c>
      <c r="B104" s="11"/>
      <c r="C104" s="11"/>
      <c r="D104" s="11"/>
      <c r="E104" s="11"/>
      <c r="H104" s="63"/>
    </row>
    <row r="105" spans="1:8" ht="95.25" customHeight="1" thickBot="1" x14ac:dyDescent="0.3">
      <c r="A105" s="83"/>
      <c r="B105" s="84"/>
      <c r="C105" s="84"/>
      <c r="D105" s="84"/>
      <c r="E105" s="84"/>
      <c r="F105" s="85"/>
      <c r="H105" s="63"/>
    </row>
    <row r="106" spans="1:8" x14ac:dyDescent="0.25">
      <c r="A106" s="32"/>
      <c r="B106" s="41"/>
      <c r="C106" s="41"/>
      <c r="D106" s="41"/>
      <c r="E106" s="41"/>
      <c r="F106" s="47"/>
      <c r="H106" s="63"/>
    </row>
    <row r="107" spans="1:8" ht="13" thickBot="1" x14ac:dyDescent="0.3">
      <c r="A107" s="31" t="s">
        <v>40</v>
      </c>
      <c r="B107" s="11"/>
      <c r="C107" s="11"/>
      <c r="D107" s="11"/>
      <c r="E107" s="11"/>
      <c r="H107" s="63"/>
    </row>
    <row r="108" spans="1:8" ht="90" customHeight="1" thickBot="1" x14ac:dyDescent="0.3">
      <c r="A108" s="83"/>
      <c r="B108" s="84"/>
      <c r="C108" s="84"/>
      <c r="D108" s="84"/>
      <c r="E108" s="84"/>
      <c r="F108" s="85"/>
      <c r="H108" s="63"/>
    </row>
    <row r="109" spans="1:8" x14ac:dyDescent="0.25">
      <c r="A109" s="32"/>
      <c r="B109" s="41"/>
      <c r="C109" s="41"/>
      <c r="D109" s="41"/>
      <c r="E109" s="41"/>
      <c r="F109" s="47"/>
      <c r="H109" s="63"/>
    </row>
    <row r="110" spans="1:8" x14ac:dyDescent="0.25">
      <c r="A110" s="32"/>
      <c r="B110" s="66"/>
      <c r="C110" s="66"/>
      <c r="D110" s="66"/>
      <c r="E110" s="66"/>
      <c r="F110" s="21"/>
      <c r="G110" s="63"/>
      <c r="H110" s="63"/>
    </row>
    <row r="111" spans="1:8" x14ac:dyDescent="0.25">
      <c r="G111" s="63" t="s">
        <v>0</v>
      </c>
      <c r="H111" s="63"/>
    </row>
    <row r="112" spans="1:8" ht="13" thickBot="1" x14ac:dyDescent="0.3">
      <c r="A112" s="67" t="s">
        <v>12</v>
      </c>
      <c r="B112" s="68" t="s">
        <v>11</v>
      </c>
      <c r="C112" s="69"/>
      <c r="D112" s="69"/>
      <c r="E112" s="68"/>
      <c r="G112" s="63"/>
      <c r="H112" s="63"/>
    </row>
    <row r="113" spans="1:8" x14ac:dyDescent="0.25">
      <c r="A113" s="70"/>
      <c r="B113" s="68"/>
      <c r="C113" s="63"/>
      <c r="D113" s="63"/>
      <c r="E113" s="68"/>
      <c r="G113" s="63"/>
      <c r="H113" s="63"/>
    </row>
    <row r="114" spans="1:8" ht="13" x14ac:dyDescent="0.3">
      <c r="A114" s="71"/>
      <c r="B114" s="72"/>
      <c r="C114" s="72" t="s">
        <v>0</v>
      </c>
      <c r="D114" s="63" t="s">
        <v>0</v>
      </c>
      <c r="E114" s="72"/>
      <c r="G114" s="63"/>
      <c r="H114" s="73"/>
    </row>
    <row r="115" spans="1:8" x14ac:dyDescent="0.25">
      <c r="A115" s="74"/>
      <c r="B115" s="66"/>
      <c r="C115" s="66"/>
      <c r="D115" s="63"/>
      <c r="E115" s="66"/>
      <c r="G115" s="63"/>
      <c r="H115" s="63"/>
    </row>
    <row r="116" spans="1:8" ht="13" thickBot="1" x14ac:dyDescent="0.3">
      <c r="A116" s="67" t="s">
        <v>22</v>
      </c>
      <c r="B116" s="68" t="s">
        <v>11</v>
      </c>
      <c r="C116" s="69"/>
      <c r="D116" s="69"/>
      <c r="E116" s="68"/>
      <c r="G116" s="63"/>
      <c r="H116" s="73"/>
    </row>
    <row r="117" spans="1:8" x14ac:dyDescent="0.25">
      <c r="G117" s="63"/>
      <c r="H117" s="63"/>
    </row>
    <row r="118" spans="1:8" x14ac:dyDescent="0.25">
      <c r="A118" s="32"/>
      <c r="B118" s="41"/>
      <c r="C118" s="41"/>
      <c r="D118" s="41"/>
      <c r="E118" s="41"/>
      <c r="G118" s="63"/>
      <c r="H118" s="63"/>
    </row>
    <row r="119" spans="1:8" x14ac:dyDescent="0.25">
      <c r="A119" s="74"/>
      <c r="B119" s="66"/>
      <c r="C119" s="66"/>
      <c r="D119" s="63"/>
      <c r="E119" s="63"/>
      <c r="F119" s="63"/>
      <c r="G119" s="63"/>
      <c r="H119" s="63"/>
    </row>
    <row r="120" spans="1:8" ht="13.5" thickBot="1" x14ac:dyDescent="0.35">
      <c r="A120" s="75" t="s">
        <v>23</v>
      </c>
      <c r="B120" s="68" t="s">
        <v>11</v>
      </c>
      <c r="C120" s="69"/>
      <c r="D120" s="69"/>
      <c r="E120" s="72"/>
      <c r="F120" s="72" t="s">
        <v>0</v>
      </c>
      <c r="G120" s="63"/>
      <c r="H120" s="63"/>
    </row>
    <row r="121" spans="1:8" x14ac:dyDescent="0.25">
      <c r="A121" s="74"/>
      <c r="B121" s="66"/>
      <c r="C121" s="66"/>
      <c r="D121" s="66"/>
      <c r="E121" s="66"/>
      <c r="F121" s="66"/>
      <c r="G121" s="63"/>
      <c r="H121" s="63"/>
    </row>
    <row r="122" spans="1:8" x14ac:dyDescent="0.25">
      <c r="A122" s="74"/>
      <c r="B122" s="66"/>
      <c r="C122" s="66"/>
      <c r="D122" s="66"/>
      <c r="E122" s="66"/>
      <c r="F122" s="66"/>
      <c r="G122" s="63"/>
      <c r="H122" s="63"/>
    </row>
    <row r="123" spans="1:8" x14ac:dyDescent="0.25">
      <c r="A123" s="76" t="s">
        <v>79</v>
      </c>
      <c r="B123" s="66"/>
      <c r="C123" s="66"/>
      <c r="D123" s="66"/>
      <c r="E123" s="66"/>
      <c r="F123" s="66"/>
      <c r="G123" s="63"/>
      <c r="H123" s="63"/>
    </row>
    <row r="124" spans="1:8" x14ac:dyDescent="0.25">
      <c r="A124" s="77" t="s">
        <v>24</v>
      </c>
      <c r="B124" s="66"/>
      <c r="C124" s="66"/>
      <c r="D124" s="66"/>
      <c r="E124" s="66"/>
      <c r="F124" s="66"/>
      <c r="G124" s="63"/>
      <c r="H124" s="63"/>
    </row>
    <row r="125" spans="1:8" ht="25" x14ac:dyDescent="0.25">
      <c r="A125" s="76" t="s">
        <v>80</v>
      </c>
      <c r="B125" s="66"/>
      <c r="C125" s="66"/>
      <c r="D125" s="66"/>
      <c r="E125" s="66"/>
      <c r="F125" s="66"/>
    </row>
    <row r="126" spans="1:8" x14ac:dyDescent="0.25">
      <c r="A126" s="74"/>
      <c r="B126" s="66"/>
      <c r="C126" s="66"/>
      <c r="D126" s="66"/>
    </row>
    <row r="127" spans="1:8" ht="63.75" customHeight="1" x14ac:dyDescent="0.25">
      <c r="A127" s="80">
        <v>1</v>
      </c>
      <c r="B127" s="81"/>
      <c r="C127" s="81"/>
      <c r="D127" s="81"/>
      <c r="E127" s="81"/>
      <c r="F127" s="82"/>
    </row>
    <row r="128" spans="1:8" ht="66" customHeight="1" x14ac:dyDescent="0.25">
      <c r="A128" s="80">
        <v>2</v>
      </c>
      <c r="B128" s="81"/>
      <c r="C128" s="81"/>
      <c r="D128" s="81"/>
      <c r="E128" s="81"/>
      <c r="F128" s="82"/>
    </row>
    <row r="129" spans="1:6" ht="63.75" customHeight="1" x14ac:dyDescent="0.25">
      <c r="A129" s="80">
        <v>3</v>
      </c>
      <c r="B129" s="81"/>
      <c r="C129" s="81"/>
      <c r="D129" s="81"/>
      <c r="E129" s="81"/>
      <c r="F129" s="82"/>
    </row>
    <row r="130" spans="1:6" ht="63" customHeight="1" x14ac:dyDescent="0.25">
      <c r="A130" s="80">
        <v>4</v>
      </c>
      <c r="B130" s="81"/>
      <c r="C130" s="81"/>
      <c r="D130" s="81"/>
      <c r="E130" s="81"/>
      <c r="F130" s="82"/>
    </row>
    <row r="131" spans="1:6" ht="70.5" customHeight="1" x14ac:dyDescent="0.25">
      <c r="A131" s="80">
        <v>5</v>
      </c>
      <c r="B131" s="81"/>
      <c r="C131" s="81"/>
      <c r="D131" s="81"/>
      <c r="E131" s="81"/>
      <c r="F131" s="82"/>
    </row>
    <row r="132" spans="1:6" ht="65.25" customHeight="1" x14ac:dyDescent="0.25">
      <c r="A132" s="80">
        <v>6</v>
      </c>
      <c r="B132" s="81"/>
      <c r="C132" s="81"/>
      <c r="D132" s="81"/>
      <c r="E132" s="81"/>
      <c r="F132" s="82"/>
    </row>
  </sheetData>
  <sheetProtection selectLockedCells="1"/>
  <autoFilter ref="A15:F23"/>
  <mergeCells count="13">
    <mergeCell ref="A87:F87"/>
    <mergeCell ref="A32:F32"/>
    <mergeCell ref="A50:F50"/>
    <mergeCell ref="A65:F65"/>
    <mergeCell ref="A84:F84"/>
    <mergeCell ref="A105:F105"/>
    <mergeCell ref="A132:F132"/>
    <mergeCell ref="A108:F108"/>
    <mergeCell ref="A127:F127"/>
    <mergeCell ref="A128:F128"/>
    <mergeCell ref="A129:F129"/>
    <mergeCell ref="A130:F130"/>
    <mergeCell ref="A131:F131"/>
  </mergeCells>
  <phoneticPr fontId="0" type="noConversion"/>
  <dataValidations xWindow="880" yWindow="390" count="1">
    <dataValidation type="list" allowBlank="1" showInputMessage="1" showErrorMessage="1" sqref="B68:F80 B35:F46 B53:F61 B16:F28">
      <formula1>$J$15:$J$18</formula1>
    </dataValidation>
  </dataValidations>
  <pageMargins left="0.5" right="0.5" top="0.5" bottom="0.5" header="0.5" footer="0.5"/>
  <pageSetup scale="95" fitToHeight="2" orientation="landscape" r:id="rId1"/>
  <headerFooter alignWithMargins="0"/>
  <rowBreaks count="2" manualBreakCount="2">
    <brk id="48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score</vt:lpstr>
    </vt:vector>
  </TitlesOfParts>
  <Company>MLAM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Nealley</dc:creator>
  <cp:lastModifiedBy>Lerew, Donald</cp:lastModifiedBy>
  <cp:lastPrinted>2016-09-20T19:17:49Z</cp:lastPrinted>
  <dcterms:created xsi:type="dcterms:W3CDTF">1999-10-28T20:22:09Z</dcterms:created>
  <dcterms:modified xsi:type="dcterms:W3CDTF">2020-09-29T14:57:52Z</dcterms:modified>
</cp:coreProperties>
</file>