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8460" windowHeight="5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<sst xmlns="http://schemas.openxmlformats.org/spreadsheetml/2006/main" count="65" uniqueCount="59">
  <si>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you choose.</t>
  </si>
  <si>
    <t>Amount</t>
  </si>
  <si>
    <t xml:space="preserve">Tuition                                         </t>
  </si>
  <si>
    <t xml:space="preserve">Fees*                                        </t>
  </si>
  <si>
    <t xml:space="preserve">Room (for double)                                       </t>
  </si>
  <si>
    <t>Other Costs</t>
  </si>
  <si>
    <t>Financial Aid</t>
  </si>
  <si>
    <t>Total B</t>
  </si>
  <si>
    <t>One Semester Cost</t>
  </si>
  <si>
    <t>minus Semester Aid</t>
  </si>
  <si>
    <t>=</t>
  </si>
  <si>
    <t>(Financial Aid)</t>
  </si>
  <si>
    <t>Balance</t>
  </si>
  <si>
    <t>Types of Financial Aid</t>
  </si>
  <si>
    <t>Bill Cost (for 2 semesters)</t>
  </si>
  <si>
    <t>(Costs)</t>
  </si>
  <si>
    <t>minus</t>
  </si>
  <si>
    <t xml:space="preserve">  costs such as parking, music lessons, art fees, nursing fees, etc. that do not apply to every student.</t>
  </si>
  <si>
    <t>Year Total A</t>
  </si>
  <si>
    <t xml:space="preserve">Year Total A                                                </t>
  </si>
  <si>
    <t xml:space="preserve">Listed below is the highest possible cost for each of the expense items in the left column. Items like </t>
  </si>
  <si>
    <t>Each form of aid is listed separately or simply added together.  Anticipated student employment wages</t>
  </si>
  <si>
    <t xml:space="preserve"> </t>
  </si>
  <si>
    <t>Federal Work Study</t>
  </si>
  <si>
    <t>TOTAL FIN.  AID</t>
  </si>
  <si>
    <t>(</t>
  </si>
  <si>
    <t>semester.</t>
  </si>
  <si>
    <t xml:space="preserve">What You May Owe </t>
  </si>
  <si>
    <t xml:space="preserve">are not included in Total B; these must be earned and are not deducted from the bill at the beginning of the </t>
  </si>
  <si>
    <t>What Will I Owe?</t>
  </si>
  <si>
    <t>ID</t>
  </si>
  <si>
    <t>Provost's Scholarship</t>
  </si>
  <si>
    <t>Messiah College Grant</t>
  </si>
  <si>
    <t>This is probably one of the top three questions we hear in our office.</t>
  </si>
  <si>
    <t>Stafford Loan amounts are for first year students.</t>
  </si>
  <si>
    <t>Adjust highlighted fields to your actual loan amounts.</t>
  </si>
  <si>
    <t xml:space="preserve">Meals (full meal plan)                                        </t>
  </si>
  <si>
    <t xml:space="preserve">This amount is the standard 1st year student award. </t>
  </si>
  <si>
    <t>Adjust highlighted field to your actual work study amount.</t>
  </si>
  <si>
    <t xml:space="preserve">This worksheet is an estimate of what you will need to pay for the academic year after your financial aid  </t>
  </si>
  <si>
    <t xml:space="preserve">package from Messiah College is applied.  We are presenting this calculation to help you understand </t>
  </si>
  <si>
    <t xml:space="preserve">approximately how much you will need to pay from your own resources or through additional student loans.   </t>
  </si>
  <si>
    <t>PHEAA Grant</t>
  </si>
  <si>
    <t>* $250 is the Student Activity Fee and $590 is the Student Services Fee. You might have other fees or</t>
  </si>
  <si>
    <t>Pell Grant</t>
  </si>
  <si>
    <t>Federal Direct Sub Stafford Loan</t>
  </si>
  <si>
    <t>Federal Direct Unsub Stafford Loan</t>
  </si>
  <si>
    <t xml:space="preserve">     (includes gross loans &amp; work)</t>
  </si>
  <si>
    <r>
      <rPr>
        <b/>
        <sz val="10"/>
        <rFont val="Arial"/>
        <family val="2"/>
      </rPr>
      <t>Again, this calculation is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only an estimate.  It is not your bill from Messiah College and should not be </t>
    </r>
  </si>
  <si>
    <t>viewed as equivalent to a bill. </t>
  </si>
  <si>
    <t>Your actual bill will be provided to you from our Student Financial Services Office in mid July and is the official</t>
  </si>
  <si>
    <t xml:space="preserve">calculation of what you need to pay.  </t>
  </si>
  <si>
    <t xml:space="preserve">tuition and fees will be the same for most students. Room and meals will vary depending upon the plan </t>
  </si>
  <si>
    <t>- 1.066% fee)</t>
  </si>
  <si>
    <t>This will be your approximate bill from the college. Books, supplies, personal, and travel expenses are in</t>
  </si>
  <si>
    <t>a year. Personal and travel expenses vary widely depending upon personal habits and how far away you live.</t>
  </si>
  <si>
    <t>addition to these charges. For a First-Year student, books and supplies could range from $500 to $1280 for</t>
  </si>
  <si>
    <t>2019-20</t>
  </si>
  <si>
    <t>This worksheet is for the 2019-20 Academic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</si>
</sst>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00_);[Red]\(&quot;$&quot;#,##0.00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 quotePrefix="1">
      <alignment/>
    </xf>
    <xf numFmtId="164" fontId="0" fillId="0" borderId="0" xfId="0" applyNumberFormat="1" applyFont="1" applyAlignment="1">
      <alignment/>
    </xf>
    <xf numFmtId="6" fontId="0" fillId="33" borderId="0" xfId="0" applyNumberFormat="1" applyFill="1" applyAlignment="1">
      <alignment/>
    </xf>
    <xf numFmtId="0" fontId="0" fillId="0" borderId="0" xfId="0" applyFont="1" applyAlignment="1">
      <alignment vertical="center"/>
    </xf>
    <xf numFmtId="49" fontId="1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2" max="2" width="14.7109375" style="0" customWidth="1"/>
    <col min="3" max="3" width="7.7109375" style="0" customWidth="1"/>
    <col min="5" max="5" width="12.421875" style="0" customWidth="1"/>
    <col min="6" max="6" width="7.7109375" style="0" customWidth="1"/>
    <col min="7" max="7" width="2.57421875" style="0" customWidth="1"/>
    <col min="8" max="8" width="9.8515625" style="0" customWidth="1"/>
  </cols>
  <sheetData>
    <row r="1" ht="15">
      <c r="A1" s="2" t="s">
        <v>58</v>
      </c>
    </row>
    <row r="2" ht="12">
      <c r="A2" s="14"/>
    </row>
    <row r="3" spans="1:8" ht="15">
      <c r="A3" s="2" t="s">
        <v>29</v>
      </c>
      <c r="C3" s="1"/>
      <c r="D3" s="1"/>
      <c r="E3" s="16"/>
      <c r="F3" s="1"/>
      <c r="G3" s="1" t="s">
        <v>30</v>
      </c>
      <c r="H3" s="21"/>
    </row>
    <row r="4" spans="1:8" ht="15">
      <c r="A4" s="2"/>
      <c r="C4" s="1"/>
      <c r="D4" s="1"/>
      <c r="E4" s="16"/>
      <c r="F4" s="1"/>
      <c r="G4" s="1"/>
      <c r="H4" s="17"/>
    </row>
    <row r="5" ht="12">
      <c r="A5" s="14" t="s">
        <v>33</v>
      </c>
    </row>
    <row r="6" ht="12">
      <c r="A6" s="14"/>
    </row>
    <row r="7" spans="1:13" ht="12">
      <c r="A7" s="20" t="s">
        <v>39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>
      <c r="A8" s="14" t="s">
        <v>40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">
      <c r="A9" s="14" t="s">
        <v>41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4" t="s">
        <v>48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.75">
      <c r="A11" s="1" t="s">
        <v>49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 t="s">
        <v>50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 t="s">
        <v>51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ht="12">
      <c r="A15" s="14"/>
    </row>
    <row r="16" ht="12">
      <c r="A16" t="s">
        <v>20</v>
      </c>
    </row>
    <row r="17" ht="12">
      <c r="A17" t="s">
        <v>52</v>
      </c>
    </row>
    <row r="18" ht="12">
      <c r="A18" t="s">
        <v>0</v>
      </c>
    </row>
    <row r="19" spans="3:6" ht="12.75">
      <c r="C19" s="3" t="s">
        <v>14</v>
      </c>
      <c r="F19" s="3" t="s">
        <v>1</v>
      </c>
    </row>
    <row r="20" spans="3:8" ht="12">
      <c r="C20" t="s">
        <v>2</v>
      </c>
      <c r="F20" s="4">
        <v>35280</v>
      </c>
      <c r="H20" s="13"/>
    </row>
    <row r="21" spans="3:8" ht="12">
      <c r="C21" t="s">
        <v>3</v>
      </c>
      <c r="F21" s="4">
        <v>840</v>
      </c>
      <c r="H21" s="13"/>
    </row>
    <row r="22" spans="3:8" ht="12">
      <c r="C22" t="s">
        <v>4</v>
      </c>
      <c r="F22" s="4">
        <v>5630</v>
      </c>
      <c r="H22" s="13"/>
    </row>
    <row r="23" spans="3:8" ht="12">
      <c r="C23" s="14" t="s">
        <v>36</v>
      </c>
      <c r="F23" s="4">
        <v>4950</v>
      </c>
      <c r="H23" s="13"/>
    </row>
    <row r="24" spans="3:8" ht="12.75" thickBot="1">
      <c r="C24" s="7" t="s">
        <v>5</v>
      </c>
      <c r="D24" s="8"/>
      <c r="F24" s="6"/>
      <c r="H24" s="13"/>
    </row>
    <row r="25" spans="2:8" ht="13.5" thickTop="1">
      <c r="B25" s="9" t="s">
        <v>57</v>
      </c>
      <c r="C25" s="1" t="s">
        <v>19</v>
      </c>
      <c r="F25" s="5">
        <f>SUM(F20:F24)</f>
        <v>46700</v>
      </c>
      <c r="H25" s="13" t="s">
        <v>22</v>
      </c>
    </row>
    <row r="27" ht="12">
      <c r="A27" s="14" t="s">
        <v>43</v>
      </c>
    </row>
    <row r="28" ht="12">
      <c r="A28" t="s">
        <v>17</v>
      </c>
    </row>
    <row r="30" ht="12.75">
      <c r="A30" s="1" t="s">
        <v>6</v>
      </c>
    </row>
    <row r="31" ht="12">
      <c r="A31" t="s">
        <v>21</v>
      </c>
    </row>
    <row r="32" ht="12">
      <c r="A32" s="14" t="s">
        <v>28</v>
      </c>
    </row>
    <row r="33" ht="12">
      <c r="A33" t="s">
        <v>26</v>
      </c>
    </row>
    <row r="34" spans="3:6" ht="12.75">
      <c r="C34" s="3" t="s">
        <v>13</v>
      </c>
      <c r="F34" s="3" t="s">
        <v>1</v>
      </c>
    </row>
    <row r="35" spans="3:11" ht="12">
      <c r="C35" s="14" t="s">
        <v>31</v>
      </c>
      <c r="F35" s="4"/>
      <c r="H35" s="14" t="s">
        <v>23</v>
      </c>
      <c r="J35" s="19">
        <v>2265</v>
      </c>
      <c r="K35" s="14" t="s">
        <v>37</v>
      </c>
    </row>
    <row r="36" spans="3:11" ht="12">
      <c r="C36" s="14" t="s">
        <v>32</v>
      </c>
      <c r="F36" s="4"/>
      <c r="K36" t="s">
        <v>38</v>
      </c>
    </row>
    <row r="37" spans="3:10" ht="12.75">
      <c r="C37" s="14" t="s">
        <v>44</v>
      </c>
      <c r="F37" s="4"/>
      <c r="H37" s="1" t="s">
        <v>24</v>
      </c>
      <c r="I37" s="1"/>
      <c r="J37" s="15">
        <f>F42-F40-F41+H40+H41+J35</f>
        <v>7765</v>
      </c>
    </row>
    <row r="38" spans="3:10" ht="12">
      <c r="C38" s="14" t="s">
        <v>42</v>
      </c>
      <c r="F38" s="4"/>
      <c r="J38" s="22" t="s">
        <v>47</v>
      </c>
    </row>
    <row r="39" ht="12">
      <c r="F39" s="18" t="s">
        <v>22</v>
      </c>
    </row>
    <row r="40" spans="3:11" ht="12">
      <c r="C40" t="s">
        <v>45</v>
      </c>
      <c r="F40" s="4">
        <f>+(H40)-(H40*0.01066)</f>
        <v>3462.69</v>
      </c>
      <c r="G40" s="10" t="s">
        <v>25</v>
      </c>
      <c r="H40" s="19">
        <v>3500</v>
      </c>
      <c r="I40" s="17" t="s">
        <v>53</v>
      </c>
      <c r="K40" s="14" t="s">
        <v>34</v>
      </c>
    </row>
    <row r="41" spans="3:11" ht="12">
      <c r="C41" t="s">
        <v>46</v>
      </c>
      <c r="F41" s="4">
        <f>+(H41)-(H41*0.01066)</f>
        <v>1978.68</v>
      </c>
      <c r="G41" s="10" t="s">
        <v>25</v>
      </c>
      <c r="H41" s="19">
        <v>2000</v>
      </c>
      <c r="I41" s="17" t="s">
        <v>53</v>
      </c>
      <c r="K41" s="14" t="s">
        <v>35</v>
      </c>
    </row>
    <row r="42" spans="3:6" ht="12.75">
      <c r="C42" s="1" t="s">
        <v>7</v>
      </c>
      <c r="F42" s="5">
        <f>SUM(F35:F41)</f>
        <v>5441.37</v>
      </c>
    </row>
    <row r="43" ht="15">
      <c r="A43" s="2" t="s">
        <v>27</v>
      </c>
    </row>
    <row r="44" ht="12.75">
      <c r="H44" s="3" t="s">
        <v>12</v>
      </c>
    </row>
    <row r="45" spans="2:8" ht="12.75">
      <c r="B45" s="9" t="s">
        <v>18</v>
      </c>
      <c r="C45" s="5">
        <f>+F25</f>
        <v>46700</v>
      </c>
      <c r="D45" s="11" t="s">
        <v>16</v>
      </c>
      <c r="E45" s="9" t="s">
        <v>7</v>
      </c>
      <c r="F45" s="5">
        <f>+F42</f>
        <v>5441.37</v>
      </c>
      <c r="G45" t="s">
        <v>10</v>
      </c>
      <c r="H45" s="5">
        <f>+C45-F45</f>
        <v>41258.63</v>
      </c>
    </row>
    <row r="46" spans="2:8" ht="12.75" customHeight="1">
      <c r="B46" s="10" t="s">
        <v>15</v>
      </c>
      <c r="C46" s="5"/>
      <c r="E46" s="12" t="s">
        <v>11</v>
      </c>
      <c r="F46" s="5"/>
      <c r="H46" s="5"/>
    </row>
    <row r="47" ht="12.75" customHeight="1"/>
    <row r="48" spans="2:8" ht="12.75" customHeight="1">
      <c r="B48" s="9" t="s">
        <v>8</v>
      </c>
      <c r="C48" s="5">
        <f>C45/2</f>
        <v>23350</v>
      </c>
      <c r="D48" s="1" t="s">
        <v>9</v>
      </c>
      <c r="F48" s="5">
        <f>+F45/2</f>
        <v>2720.685</v>
      </c>
      <c r="G48" s="1" t="s">
        <v>10</v>
      </c>
      <c r="H48" s="5">
        <f>+C48-F48</f>
        <v>20629.315</v>
      </c>
    </row>
    <row r="49" ht="12.75" customHeight="1"/>
    <row r="50" ht="12.75" customHeight="1">
      <c r="A50" s="14" t="s">
        <v>54</v>
      </c>
    </row>
    <row r="51" ht="12.75" customHeight="1">
      <c r="A51" s="14" t="s">
        <v>56</v>
      </c>
    </row>
    <row r="52" ht="12.75" customHeight="1">
      <c r="A52" t="s">
        <v>55</v>
      </c>
    </row>
  </sheetData>
  <sheetProtection/>
  <printOptions/>
  <pageMargins left="0.5" right="0.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Messiah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Gearhart, Greg</cp:lastModifiedBy>
  <cp:lastPrinted>2017-06-19T12:51:38Z</cp:lastPrinted>
  <dcterms:created xsi:type="dcterms:W3CDTF">2004-09-27T17:02:37Z</dcterms:created>
  <dcterms:modified xsi:type="dcterms:W3CDTF">2019-01-31T14:50:31Z</dcterms:modified>
  <cp:category/>
  <cp:version/>
  <cp:contentType/>
  <cp:contentStatus/>
</cp:coreProperties>
</file>